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LeighSimpson\OneDrive\Insynth Marketing Ltd\Insynth Marketing Ltd Team Site - Documents\Marketing\Campaigns\"/>
    </mc:Choice>
  </mc:AlternateContent>
  <xr:revisionPtr revIDLastSave="458" documentId="11_2E62FB1296153384607EE6185742A45CC18C1171" xr6:coauthVersionLast="32" xr6:coauthVersionMax="32" xr10:uidLastSave="{C7C2B876-6470-4DBC-8357-F8E67E2B782A}"/>
  <bookViews>
    <workbookView xWindow="0" yWindow="0" windowWidth="24300" windowHeight="11987" xr2:uid="{ED96F5DA-507C-4E2B-8B7C-F386045DD895}"/>
  </bookViews>
  <sheets>
    <sheet name="Sales Success Formula" sheetId="2" r:id="rId1"/>
  </sheets>
  <externalReferences>
    <externalReference r:id="rId2"/>
  </externalReferences>
  <definedNames>
    <definedName name="AgencyContactFirstName">[1]Setup!$C$7</definedName>
    <definedName name="AgencyContactLastName">[1]Setup!$C$8</definedName>
    <definedName name="AgencyName">[1]Setup!$C$10</definedName>
    <definedName name="FullIntro">'[1]Other Variables'!$B$3:$D$3</definedName>
    <definedName name="HourlyWage">'[1]3 - Unpack Costs'!$C$20</definedName>
    <definedName name="HubSpotterEmail">[1]Setup!$C$4</definedName>
    <definedName name="HubSpotterFirstName">[1]Setup!$C$1</definedName>
    <definedName name="HubSpotterLastName">[1]Setup!$C$2</definedName>
    <definedName name="HubSpotterTitle">[1]Setup!$C$3</definedName>
    <definedName name="Services_1_Attract">'[1]HelperSheet - Service Options'!$A$2:$A$20</definedName>
    <definedName name="Services_2_Convert">'[1]HelperSheet - Service Options'!$B$2:$B$20</definedName>
    <definedName name="Services_3_Close">'[1]HelperSheet - Service Options'!$C$2:$C$20</definedName>
    <definedName name="Services_4_Manage">'[1]HelperSheet - Service Options'!$D$2:$D$20</definedName>
    <definedName name="UseHSLogo">[1]Setup!$C$5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2" l="1"/>
  <c r="C7" i="2" l="1"/>
  <c r="E20" i="2"/>
  <c r="E16" i="2"/>
  <c r="E6" i="2"/>
  <c r="C21" i="2" l="1"/>
  <c r="C25" i="2" s="1"/>
  <c r="E25" i="2" s="1"/>
  <c r="E7" i="2"/>
  <c r="E11" i="2" s="1"/>
  <c r="E15" i="2" s="1"/>
  <c r="E21" i="2" s="1"/>
  <c r="E28" i="2" l="1"/>
  <c r="E31" i="2"/>
  <c r="E34" i="2" s="1"/>
  <c r="E32" i="2" l="1"/>
</calcChain>
</file>

<file path=xl/sharedStrings.xml><?xml version="1.0" encoding="utf-8"?>
<sst xmlns="http://schemas.openxmlformats.org/spreadsheetml/2006/main" count="23" uniqueCount="23">
  <si>
    <t>Current</t>
  </si>
  <si>
    <t>Key:</t>
  </si>
  <si>
    <t>Target Improvement</t>
  </si>
  <si>
    <t>Monthly Sales Improvement</t>
  </si>
  <si>
    <t>Annual Sales Increase</t>
  </si>
  <si>
    <t>Monthly Sales</t>
  </si>
  <si>
    <t>Insynth Sales Performance Calculator</t>
  </si>
  <si>
    <t>VLR (Visitors To Leads Ratio)</t>
  </si>
  <si>
    <t>LQR (Leads To Quote Ratio)</t>
  </si>
  <si>
    <t>New Target</t>
  </si>
  <si>
    <r>
      <t xml:space="preserve">1) Monthly Website Visitors: 
</t>
    </r>
    <r>
      <rPr>
        <sz val="12"/>
        <color rgb="FF000000"/>
        <rFont val="Gill Sans MT"/>
        <family val="2"/>
      </rPr>
      <t>Take current level of visitors from your website analytics providor such as Google Analytics or JetPack</t>
    </r>
  </si>
  <si>
    <r>
      <t xml:space="preserve">2) Monthly Leads / Enquiries: 
</t>
    </r>
    <r>
      <rPr>
        <sz val="12"/>
        <color rgb="FF000000"/>
        <rFont val="Gill Sans MT"/>
        <family val="2"/>
      </rPr>
      <t>Include all online and offline enquiries such as; downloads, email enquiries, phone enquiries and pricing enquiries.</t>
    </r>
  </si>
  <si>
    <r>
      <t xml:space="preserve">3) Monthly Quotations Raised: 
</t>
    </r>
    <r>
      <rPr>
        <sz val="12"/>
        <color rgb="FF000000"/>
        <rFont val="Gill Sans MT"/>
        <family val="2"/>
      </rPr>
      <t>The total monthly number of quotations raised.  Take care not to double count revisions or duplicate quotations</t>
    </r>
  </si>
  <si>
    <r>
      <rPr>
        <b/>
        <sz val="12"/>
        <color rgb="FF000000"/>
        <rFont val="Gill Sans MT"/>
        <family val="2"/>
      </rPr>
      <t>4) Average Quotation Value (AVQ):</t>
    </r>
    <r>
      <rPr>
        <sz val="12"/>
        <color rgb="FF000000"/>
        <rFont val="Gill Sans MT"/>
        <family val="2"/>
      </rPr>
      <t xml:space="preserve">
The sum of all the quotations quoted in the period, divided by the quantity.  For this metric, we suggest analysing a longer period, 6-12 months, to smooth out any outliers in your data.</t>
    </r>
  </si>
  <si>
    <r>
      <rPr>
        <b/>
        <sz val="12"/>
        <color rgb="FF000000"/>
        <rFont val="Gill Sans MT"/>
        <family val="2"/>
      </rPr>
      <t xml:space="preserve">5) Quote To Order Ratio (QOR): </t>
    </r>
    <r>
      <rPr>
        <sz val="12"/>
        <color rgb="FF000000"/>
        <rFont val="Gill Sans MT"/>
        <family val="2"/>
      </rPr>
      <t xml:space="preserve">
Total value of orders taken in a period, divided by value quoted.  Again, analysing a longer period can be useful.</t>
    </r>
  </si>
  <si>
    <t>Monthly Quotation Value</t>
  </si>
  <si>
    <r>
      <rPr>
        <sz val="10"/>
        <color rgb="FF000000"/>
        <rFont val="Calibri"/>
        <family val="2"/>
      </rPr>
      <t>©</t>
    </r>
    <r>
      <rPr>
        <sz val="10"/>
        <color rgb="FF000000"/>
        <rFont val="Gill Sans MT"/>
        <family val="2"/>
      </rPr>
      <t xml:space="preserve"> Copyright 2018. Insynth Marketing Limited | All rights Reserved</t>
    </r>
  </si>
  <si>
    <t>https://www.insynth.co.uk/</t>
  </si>
  <si>
    <t>Insynth Marketing Ltd | Shifnal, United Kingdom | +44 1952 766 272</t>
  </si>
  <si>
    <t>Targeted Improvement (How much do you want this stat to grow by?)</t>
  </si>
  <si>
    <t>Data Entry Field (Add Your Current Figures)</t>
  </si>
  <si>
    <t>Add 5 pieces of key information from your current sales and marketing performance.  
Enter the improvements you want to achieve in the red cells to calculate your potential sales.</t>
  </si>
  <si>
    <t>Action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</si>
</sst>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6" formatCode="_-&quot;£&quot;* #,##0_-;\-&quot;£&quot;* #,##0_-;_-&quot;£&quot;* &quot;-&quot;??_-;_-@_-"/>
    <numFmt numFmtId="167" formatCode="_-* #,##0_-;\-* #,##0_-;_-* &quot;-&quot;??_-;_-@_-"/>
    <numFmt numFmtId="170" formatCode="0.0%\ "/>
  </numFmts>
  <fonts count="14" x14ac:knownFonts="1">
    <font>
      <sz val="10"/>
      <color rgb="FF000000"/>
      <name val="Arial"/>
    </font>
    <font>
      <sz val="11"/>
      <color theme="1"/>
      <name val="Calibri"/>
      <family val="2"/>
      <scheme val="minor"/>
    </font>
    <font>
      <sz val="10"/>
      <color rgb="FF000000"/>
      <name val="Gill Sans MT"/>
      <family val="2"/>
    </font>
    <font>
      <b/>
      <sz val="10"/>
      <color rgb="FF000000"/>
      <name val="Gill Sans MT"/>
      <family val="2"/>
    </font>
    <font>
      <b/>
      <sz val="12"/>
      <color rgb="FF000000"/>
      <name val="Gill Sans MT"/>
      <family val="2"/>
    </font>
    <font>
      <b/>
      <sz val="16"/>
      <color rgb="FF000000"/>
      <name val="Gill Sans MT"/>
      <family val="2"/>
    </font>
    <font>
      <b/>
      <sz val="18"/>
      <color rgb="FF000000"/>
      <name val="Gill Sans MT"/>
      <family val="2"/>
    </font>
    <font>
      <b/>
      <sz val="12"/>
      <color theme="0"/>
      <name val="Gill Sans MT"/>
      <family val="2"/>
    </font>
    <font>
      <sz val="12"/>
      <color rgb="FF000000"/>
      <name val="Gill Sans MT"/>
      <family val="2"/>
    </font>
    <font>
      <sz val="10"/>
      <color rgb="FF000000"/>
      <name val="Calibri"/>
      <family val="2"/>
    </font>
    <font>
      <u/>
      <sz val="10"/>
      <color theme="10"/>
      <name val="Arial"/>
      <family val="2"/>
    </font>
    <font>
      <b/>
      <sz val="12"/>
      <name val="Gill Sans MT"/>
      <family val="2"/>
    </font>
    <font>
      <sz val="14"/>
      <name val="Gill Sans MT"/>
      <family val="2"/>
    </font>
    <font>
      <b/>
      <sz val="28"/>
      <color theme="0"/>
      <name val="Gill Sans MT"/>
      <family val="2"/>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39997558519241921"/>
        <bgColor indexed="64"/>
      </patternFill>
    </fill>
    <fill>
      <patternFill patternType="solid">
        <fgColor rgb="FF92D05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style="medium">
        <color rgb="FFFF0000"/>
      </right>
      <top style="medium">
        <color indexed="64"/>
      </top>
      <bottom style="medium">
        <color rgb="FFFF0000"/>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106">
    <xf numFmtId="0" fontId="0" fillId="0" borderId="0" xfId="0"/>
    <xf numFmtId="0" fontId="2" fillId="0" borderId="0" xfId="0" applyFont="1"/>
    <xf numFmtId="0" fontId="2" fillId="0" borderId="4" xfId="0" applyFont="1" applyBorder="1"/>
    <xf numFmtId="0" fontId="2" fillId="0" borderId="0" xfId="0" applyFont="1" applyBorder="1"/>
    <xf numFmtId="0" fontId="2" fillId="0" borderId="7" xfId="0" applyFont="1" applyBorder="1"/>
    <xf numFmtId="0" fontId="2" fillId="0" borderId="13" xfId="0" applyFont="1" applyBorder="1"/>
    <xf numFmtId="0" fontId="7" fillId="0" borderId="12" xfId="0" applyFont="1" applyFill="1" applyBorder="1" applyAlignment="1">
      <alignment horizontal="center" vertical="center"/>
    </xf>
    <xf numFmtId="0" fontId="7" fillId="0" borderId="2"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8" fillId="0" borderId="13" xfId="0" applyFont="1" applyBorder="1" applyAlignment="1">
      <alignment vertical="center"/>
    </xf>
    <xf numFmtId="0" fontId="8" fillId="0" borderId="7" xfId="0" applyFont="1" applyBorder="1" applyAlignment="1">
      <alignment vertical="center"/>
    </xf>
    <xf numFmtId="0" fontId="2" fillId="0" borderId="0" xfId="0" applyFont="1" applyAlignment="1">
      <alignment vertical="center"/>
    </xf>
    <xf numFmtId="0" fontId="8" fillId="0" borderId="12" xfId="0" applyFont="1" applyBorder="1" applyAlignment="1">
      <alignment vertical="center"/>
    </xf>
    <xf numFmtId="0" fontId="8" fillId="0" borderId="14" xfId="0" applyFont="1" applyBorder="1" applyAlignment="1">
      <alignment vertical="center"/>
    </xf>
    <xf numFmtId="0" fontId="8" fillId="0" borderId="0" xfId="0" applyFont="1" applyBorder="1" applyAlignment="1">
      <alignment vertical="center"/>
    </xf>
    <xf numFmtId="167" fontId="4" fillId="0" borderId="5" xfId="1" applyNumberFormat="1" applyFont="1" applyBorder="1" applyAlignment="1">
      <alignment vertical="center"/>
    </xf>
    <xf numFmtId="167" fontId="8" fillId="0" borderId="7" xfId="1" applyNumberFormat="1" applyFont="1" applyBorder="1" applyAlignment="1">
      <alignment vertical="center"/>
    </xf>
    <xf numFmtId="167" fontId="4" fillId="0" borderId="8" xfId="1" applyNumberFormat="1" applyFont="1" applyBorder="1" applyAlignment="1">
      <alignment vertical="center"/>
    </xf>
    <xf numFmtId="167" fontId="8" fillId="0" borderId="0" xfId="1" applyNumberFormat="1" applyFont="1" applyBorder="1" applyAlignment="1">
      <alignment vertical="center"/>
    </xf>
    <xf numFmtId="9" fontId="8" fillId="0" borderId="7" xfId="0" applyNumberFormat="1" applyFont="1" applyBorder="1" applyAlignment="1">
      <alignment vertical="center"/>
    </xf>
    <xf numFmtId="9" fontId="4" fillId="0" borderId="8" xfId="0" applyNumberFormat="1" applyFont="1" applyBorder="1" applyAlignment="1">
      <alignment vertical="center"/>
    </xf>
    <xf numFmtId="166" fontId="8" fillId="0" borderId="0" xfId="2" applyNumberFormat="1" applyFont="1" applyBorder="1" applyAlignment="1">
      <alignment vertical="center"/>
    </xf>
    <xf numFmtId="166" fontId="4" fillId="0" borderId="5" xfId="2" applyNumberFormat="1" applyFont="1" applyBorder="1" applyAlignment="1">
      <alignment vertical="center"/>
    </xf>
    <xf numFmtId="166" fontId="8" fillId="0" borderId="7" xfId="2" applyNumberFormat="1" applyFont="1" applyBorder="1" applyAlignment="1">
      <alignment vertical="center"/>
    </xf>
    <xf numFmtId="166" fontId="4" fillId="0" borderId="8" xfId="2" applyNumberFormat="1" applyFont="1" applyBorder="1" applyAlignment="1">
      <alignment vertical="center"/>
    </xf>
    <xf numFmtId="166" fontId="4" fillId="0" borderId="0" xfId="2" applyNumberFormat="1" applyFont="1" applyBorder="1" applyAlignment="1">
      <alignment vertical="center"/>
    </xf>
    <xf numFmtId="166" fontId="4" fillId="0" borderId="3" xfId="2" applyNumberFormat="1"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4" fillId="0" borderId="12" xfId="0" applyFont="1" applyBorder="1" applyAlignment="1">
      <alignment vertical="center"/>
    </xf>
    <xf numFmtId="0" fontId="3" fillId="0" borderId="0" xfId="0" applyFont="1" applyAlignment="1">
      <alignment vertical="center"/>
    </xf>
    <xf numFmtId="167" fontId="4" fillId="0" borderId="0" xfId="1" applyNumberFormat="1" applyFont="1" applyBorder="1" applyAlignment="1">
      <alignment vertical="center"/>
    </xf>
    <xf numFmtId="9" fontId="8" fillId="0" borderId="0" xfId="0" applyNumberFormat="1" applyFont="1" applyBorder="1" applyAlignment="1">
      <alignment vertical="center"/>
    </xf>
    <xf numFmtId="9" fontId="4" fillId="0" borderId="0" xfId="0" applyNumberFormat="1" applyFont="1" applyBorder="1" applyAlignment="1">
      <alignment vertical="center"/>
    </xf>
    <xf numFmtId="0" fontId="4" fillId="0" borderId="0" xfId="0" applyFont="1" applyBorder="1" applyAlignment="1">
      <alignment vertical="center"/>
    </xf>
    <xf numFmtId="170" fontId="4" fillId="0" borderId="0" xfId="3" applyNumberFormat="1" applyFont="1" applyBorder="1" applyAlignment="1">
      <alignment vertical="center"/>
    </xf>
    <xf numFmtId="170" fontId="8" fillId="0" borderId="0" xfId="3" applyNumberFormat="1" applyFont="1" applyBorder="1" applyAlignment="1">
      <alignment vertical="center"/>
    </xf>
    <xf numFmtId="0" fontId="7" fillId="4"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6" borderId="11" xfId="0" applyFont="1" applyFill="1" applyBorder="1" applyAlignment="1">
      <alignment horizontal="center" vertical="center"/>
    </xf>
    <xf numFmtId="170" fontId="4" fillId="0" borderId="5" xfId="3" applyNumberFormat="1" applyFont="1" applyBorder="1" applyAlignment="1">
      <alignment vertical="center"/>
    </xf>
    <xf numFmtId="0" fontId="2" fillId="0" borderId="8" xfId="0" applyFont="1" applyBorder="1"/>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166" fontId="8" fillId="0" borderId="2" xfId="2" applyNumberFormat="1" applyFont="1" applyBorder="1" applyAlignment="1">
      <alignment vertical="center"/>
    </xf>
    <xf numFmtId="0" fontId="4" fillId="0" borderId="2" xfId="0" applyFont="1" applyBorder="1" applyAlignment="1">
      <alignment vertical="center"/>
    </xf>
    <xf numFmtId="170" fontId="4" fillId="0" borderId="8" xfId="3" applyNumberFormat="1" applyFont="1" applyBorder="1" applyAlignment="1">
      <alignment vertical="center"/>
    </xf>
    <xf numFmtId="0" fontId="5" fillId="3" borderId="2" xfId="0" applyFont="1" applyFill="1" applyBorder="1" applyAlignment="1">
      <alignment horizontal="center" vertical="center"/>
    </xf>
    <xf numFmtId="166" fontId="5" fillId="3" borderId="3" xfId="0" applyNumberFormat="1" applyFont="1" applyFill="1" applyBorder="1" applyAlignment="1">
      <alignment horizontal="center" vertical="center"/>
    </xf>
    <xf numFmtId="0" fontId="5" fillId="3" borderId="0" xfId="0" applyFont="1" applyFill="1" applyBorder="1" applyAlignment="1">
      <alignment horizontal="center" vertical="center"/>
    </xf>
    <xf numFmtId="166" fontId="5" fillId="3" borderId="5" xfId="0" applyNumberFormat="1" applyFont="1" applyFill="1" applyBorder="1" applyAlignment="1">
      <alignment horizontal="center" vertical="center"/>
    </xf>
    <xf numFmtId="0" fontId="5" fillId="3" borderId="7" xfId="0" applyFont="1" applyFill="1" applyBorder="1" applyAlignment="1">
      <alignment horizontal="center" vertical="center"/>
    </xf>
    <xf numFmtId="166" fontId="5" fillId="3" borderId="8" xfId="0" applyNumberFormat="1" applyFont="1" applyFill="1" applyBorder="1" applyAlignment="1">
      <alignment horizontal="center" vertical="center"/>
    </xf>
    <xf numFmtId="0" fontId="2" fillId="0" borderId="15" xfId="0" applyFont="1" applyBorder="1"/>
    <xf numFmtId="0" fontId="2" fillId="4" borderId="0" xfId="0" applyFont="1" applyFill="1"/>
    <xf numFmtId="0" fontId="10" fillId="0" borderId="0" xfId="4" applyAlignment="1">
      <alignment horizontal="right"/>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2" fillId="0" borderId="0" xfId="0" applyFont="1" applyBorder="1" applyAlignment="1">
      <alignment vertical="center"/>
    </xf>
    <xf numFmtId="0" fontId="2" fillId="0" borderId="5" xfId="0" applyFont="1" applyBorder="1"/>
    <xf numFmtId="0" fontId="2" fillId="0" borderId="4" xfId="0" applyFont="1" applyBorder="1" applyAlignment="1">
      <alignment vertical="center"/>
    </xf>
    <xf numFmtId="0" fontId="2" fillId="0" borderId="5"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0" borderId="0" xfId="0" applyFont="1" applyFill="1" applyBorder="1"/>
    <xf numFmtId="0" fontId="6" fillId="0" borderId="0" xfId="0" applyFont="1" applyBorder="1" applyAlignme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167" fontId="4" fillId="0" borderId="16" xfId="1" applyNumberFormat="1" applyFont="1" applyBorder="1" applyAlignment="1" applyProtection="1">
      <alignment vertical="center"/>
      <protection locked="0"/>
    </xf>
    <xf numFmtId="170" fontId="11" fillId="5" borderId="0" xfId="3" applyNumberFormat="1" applyFont="1" applyFill="1" applyBorder="1" applyAlignment="1" applyProtection="1">
      <alignment vertical="center"/>
      <protection locked="0"/>
    </xf>
    <xf numFmtId="167" fontId="8" fillId="0" borderId="16" xfId="1" applyNumberFormat="1" applyFont="1" applyBorder="1" applyAlignment="1" applyProtection="1">
      <alignment vertical="center"/>
      <protection locked="0"/>
    </xf>
    <xf numFmtId="166" fontId="8" fillId="0" borderId="16" xfId="2" applyNumberFormat="1" applyFont="1" applyBorder="1" applyAlignment="1" applyProtection="1">
      <alignment vertical="center"/>
      <protection locked="0"/>
    </xf>
    <xf numFmtId="166" fontId="8" fillId="0" borderId="17" xfId="2" applyNumberFormat="1" applyFont="1" applyBorder="1" applyAlignment="1" applyProtection="1">
      <alignment vertical="center"/>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insynth.co.uk"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xdr:colOff>
      <xdr:row>36</xdr:row>
      <xdr:rowOff>23985</xdr:rowOff>
    </xdr:from>
    <xdr:to>
      <xdr:col>8</xdr:col>
      <xdr:colOff>454265</xdr:colOff>
      <xdr:row>43</xdr:row>
      <xdr:rowOff>67968</xdr:rowOff>
    </xdr:to>
    <xdr:pic>
      <xdr:nvPicPr>
        <xdr:cNvPr id="5" name="Picture 4">
          <a:hlinkClick xmlns:r="http://schemas.openxmlformats.org/officeDocument/2006/relationships" r:id="rId1"/>
          <a:extLst>
            <a:ext uri="{FF2B5EF4-FFF2-40B4-BE49-F238E27FC236}">
              <a16:creationId xmlns:a16="http://schemas.microsoft.com/office/drawing/2014/main" id="{D6B6BA0E-8106-4FF2-88C2-C184474EFA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82269" y="11813818"/>
          <a:ext cx="2659829" cy="1182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ynth.sharepoint.com/Shared%20Documents/Marketing/HubSpot%20Partner%20Programme/DAS%20Call%20-%20Insynth%20Marketing%20Exercise%20-%20Exploring%20Client%20Services,%20Client%20Value,%20and%20Agency%20Val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tro - Framework"/>
      <sheetName val="1 - Service Pack"/>
      <sheetName val="2 - Current Pricing"/>
      <sheetName val="3 - Unpack Costs"/>
      <sheetName val="4 - Cost-Based Pricing"/>
      <sheetName val="5 - Client Value"/>
      <sheetName val="Recap - Services and Pricing"/>
      <sheetName val="Setup"/>
      <sheetName val="Other Variables"/>
      <sheetName val="REFERENCE Sample Packs"/>
      <sheetName val="REFERENCE Hours per Marketing T"/>
      <sheetName val="HelperSheet - Service Options"/>
      <sheetName val="HelperSheet - Selected Services"/>
    </sheetNames>
    <sheetDataSet>
      <sheetData sheetId="0"/>
      <sheetData sheetId="1"/>
      <sheetData sheetId="2"/>
      <sheetData sheetId="3"/>
      <sheetData sheetId="4">
        <row r="20">
          <cell r="C20">
            <v>24.03846153846154</v>
          </cell>
        </row>
      </sheetData>
      <sheetData sheetId="5">
        <row r="15">
          <cell r="K15">
            <v>1935.096153846154</v>
          </cell>
        </row>
      </sheetData>
      <sheetData sheetId="6"/>
      <sheetData sheetId="7"/>
      <sheetData sheetId="8">
        <row r="1">
          <cell r="C1" t="str">
            <v>Virginia</v>
          </cell>
        </row>
        <row r="2">
          <cell r="C2" t="str">
            <v>Aguilar</v>
          </cell>
        </row>
        <row r="3">
          <cell r="C3" t="str">
            <v>Channel Consultant</v>
          </cell>
        </row>
        <row r="4">
          <cell r="C4" t="str">
            <v>vaguilararcos@hubspot.com</v>
          </cell>
        </row>
        <row r="5">
          <cell r="C5" t="b">
            <v>1</v>
          </cell>
        </row>
        <row r="7">
          <cell r="C7" t="str">
            <v>Leigh</v>
          </cell>
        </row>
        <row r="8">
          <cell r="C8" t="str">
            <v>Simpson</v>
          </cell>
        </row>
        <row r="10">
          <cell r="C10" t="str">
            <v>Insynth Marketing</v>
          </cell>
        </row>
      </sheetData>
      <sheetData sheetId="9">
        <row r="3">
          <cell r="B3" t="str">
            <v>Hi Leigh,
This exercise is designed to explore Insynth Marketing's services and pricing power in greater detail. 
We'll do this in three steps:
        1) Create a typical services bundle your agency provides.
        2) Unpack the cost of delivering those services
        3) Examine value created for your client and agency, 
                  and how these factors affect your pricing power.
Think of an ideal existing or future client, and let's get started.
Virginia</v>
          </cell>
          <cell r="C3"/>
          <cell r="D3"/>
        </row>
      </sheetData>
      <sheetData sheetId="10"/>
      <sheetData sheetId="11"/>
      <sheetData sheetId="12">
        <row r="2">
          <cell r="A2" t="str">
            <v>Buyer Persona Development</v>
          </cell>
          <cell r="B2" t="str">
            <v>Campaign Creation &amp; Management</v>
          </cell>
          <cell r="C2" t="str">
            <v>Email Marketing</v>
          </cell>
          <cell r="D2" t="str">
            <v>Monthly ROI Reporting</v>
          </cell>
        </row>
        <row r="3">
          <cell r="A3" t="str">
            <v>Keyword Research</v>
          </cell>
          <cell r="B3" t="str">
            <v>Individual Content/Offer Creation</v>
          </cell>
          <cell r="C3" t="str">
            <v>Lead Nurturing and Automation</v>
          </cell>
          <cell r="D3" t="str">
            <v>Weekly Performance Reporting</v>
          </cell>
        </row>
        <row r="4">
          <cell r="A4" t="str">
            <v>Blogging</v>
          </cell>
          <cell r="B4" t="str">
            <v>Landing Page Creation</v>
          </cell>
          <cell r="C4" t="str">
            <v>Sales Coaching</v>
          </cell>
          <cell r="D4" t="str">
            <v>Campaign Performance Reporting</v>
          </cell>
        </row>
        <row r="5">
          <cell r="A5" t="str">
            <v>Website Design</v>
          </cell>
          <cell r="B5" t="str">
            <v>CTA &amp; Conversion Path Building</v>
          </cell>
          <cell r="C5" t="str">
            <v>CRM Implementation</v>
          </cell>
          <cell r="D5" t="str">
            <v>Monthly Strategy / Review Meetings</v>
          </cell>
        </row>
        <row r="6">
          <cell r="A6" t="str">
            <v>On Page SEO</v>
          </cell>
          <cell r="B6" t="str">
            <v>Social Discovery &amp; Prospecting</v>
          </cell>
          <cell r="C6" t="str">
            <v>Integration Management</v>
          </cell>
          <cell r="D6" t="str">
            <v>Weekly Check-ins</v>
          </cell>
        </row>
        <row r="7">
          <cell r="A7" t="str">
            <v>Link Building / Off Page SEO</v>
          </cell>
          <cell r="B7" t="str">
            <v>Retargeting</v>
          </cell>
          <cell r="C7" t="str">
            <v>Ongoing CRM &amp; Data Maintenance</v>
          </cell>
        </row>
        <row r="8">
          <cell r="A8" t="str">
            <v>Social Publishing</v>
          </cell>
        </row>
        <row r="9">
          <cell r="A9" t="str">
            <v>Social Ad Management</v>
          </cell>
        </row>
        <row r="10">
          <cell r="A10" t="str">
            <v>PPC</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synth.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57EBE-155E-46D7-96D1-F19955B0E82C}">
  <sheetPr>
    <pageSetUpPr fitToPage="1"/>
  </sheetPr>
  <dimension ref="A1:J45"/>
  <sheetViews>
    <sheetView tabSelected="1" workbookViewId="0">
      <selection activeCell="C6" sqref="C6"/>
    </sheetView>
  </sheetViews>
  <sheetFormatPr defaultColWidth="9.05859375" defaultRowHeight="15" x14ac:dyDescent="0.65"/>
  <cols>
    <col min="1" max="1" width="6.41015625" style="1" customWidth="1"/>
    <col min="2" max="2" width="51.1171875" style="1" customWidth="1"/>
    <col min="3" max="5" width="14.87890625" style="1" customWidth="1"/>
    <col min="6" max="6" width="2.703125" style="1" customWidth="1"/>
    <col min="7" max="9" width="6.52734375" style="1" customWidth="1"/>
    <col min="10" max="16384" width="9.05859375" style="1"/>
  </cols>
  <sheetData>
    <row r="1" spans="1:10" ht="85.35" customHeight="1" thickBot="1" x14ac:dyDescent="0.7">
      <c r="A1" s="65" t="s">
        <v>6</v>
      </c>
      <c r="B1" s="66"/>
      <c r="C1" s="66"/>
      <c r="D1" s="66"/>
      <c r="E1" s="67"/>
    </row>
    <row r="2" spans="1:10" ht="62.35" customHeight="1" thickBot="1" x14ac:dyDescent="0.7">
      <c r="A2" s="62" t="s">
        <v>21</v>
      </c>
      <c r="B2" s="63"/>
      <c r="C2" s="63"/>
      <c r="D2" s="63"/>
      <c r="E2" s="64"/>
      <c r="G2" s="3"/>
      <c r="H2" s="76"/>
      <c r="I2" s="76"/>
      <c r="J2" s="3"/>
    </row>
    <row r="3" spans="1:10" ht="8.6999999999999993" customHeight="1" thickBot="1" x14ac:dyDescent="0.7">
      <c r="A3" s="6"/>
      <c r="B3" s="7"/>
      <c r="C3" s="39"/>
      <c r="D3" s="40"/>
      <c r="E3" s="41"/>
      <c r="G3" s="72" t="s">
        <v>22</v>
      </c>
      <c r="H3" s="73"/>
      <c r="I3" s="74"/>
    </row>
    <row r="4" spans="1:10" s="13" customFormat="1" ht="37" thickBot="1" x14ac:dyDescent="0.45">
      <c r="A4" s="11"/>
      <c r="B4" s="12"/>
      <c r="C4" s="8" t="s">
        <v>0</v>
      </c>
      <c r="D4" s="9" t="s">
        <v>2</v>
      </c>
      <c r="E4" s="10" t="s">
        <v>9</v>
      </c>
      <c r="G4" s="77"/>
      <c r="H4" s="78"/>
      <c r="I4" s="79"/>
    </row>
    <row r="5" spans="1:10" s="13" customFormat="1" ht="53.7" customHeight="1" thickBot="1" x14ac:dyDescent="0.45">
      <c r="A5" s="14"/>
      <c r="B5" s="44" t="s">
        <v>10</v>
      </c>
      <c r="C5" s="45"/>
      <c r="D5" s="45"/>
      <c r="E5" s="46"/>
      <c r="G5" s="88"/>
      <c r="H5" s="89"/>
      <c r="I5" s="90"/>
    </row>
    <row r="6" spans="1:10" s="13" customFormat="1" ht="22.7" customHeight="1" thickBot="1" x14ac:dyDescent="0.45">
      <c r="A6" s="15"/>
      <c r="B6" s="16"/>
      <c r="C6" s="83">
        <v>2000</v>
      </c>
      <c r="D6" s="84">
        <v>0.05</v>
      </c>
      <c r="E6" s="17">
        <f>C6*(1+D6)</f>
        <v>2100</v>
      </c>
      <c r="G6" s="91"/>
      <c r="H6" s="92"/>
      <c r="I6" s="93"/>
    </row>
    <row r="7" spans="1:10" s="13" customFormat="1" ht="22.7" customHeight="1" x14ac:dyDescent="0.4">
      <c r="A7" s="15"/>
      <c r="B7" s="16" t="s">
        <v>7</v>
      </c>
      <c r="C7" s="38">
        <f>C11/C6</f>
        <v>2.5000000000000001E-2</v>
      </c>
      <c r="D7" s="84">
        <v>2E-3</v>
      </c>
      <c r="E7" s="42">
        <f>C7+D7</f>
        <v>2.7000000000000003E-2</v>
      </c>
      <c r="G7" s="91"/>
      <c r="H7" s="92"/>
      <c r="I7" s="93"/>
    </row>
    <row r="8" spans="1:10" ht="15" customHeight="1" thickBot="1" x14ac:dyDescent="0.7">
      <c r="A8" s="5"/>
      <c r="B8" s="4"/>
      <c r="C8" s="4"/>
      <c r="D8" s="4"/>
      <c r="E8" s="43"/>
      <c r="G8" s="94"/>
      <c r="H8" s="95"/>
      <c r="I8" s="96"/>
    </row>
    <row r="9" spans="1:10" ht="7" customHeight="1" thickBot="1" x14ac:dyDescent="0.7">
      <c r="A9" s="3"/>
      <c r="B9" s="3"/>
      <c r="C9" s="3"/>
      <c r="D9" s="3"/>
      <c r="E9" s="3"/>
      <c r="G9" s="2"/>
      <c r="H9" s="3"/>
      <c r="I9" s="69"/>
    </row>
    <row r="10" spans="1:10" s="13" customFormat="1" ht="60" customHeight="1" thickBot="1" x14ac:dyDescent="0.45">
      <c r="A10" s="14"/>
      <c r="B10" s="44" t="s">
        <v>11</v>
      </c>
      <c r="C10" s="45"/>
      <c r="D10" s="45"/>
      <c r="E10" s="46"/>
      <c r="G10" s="88"/>
      <c r="H10" s="89"/>
      <c r="I10" s="90"/>
    </row>
    <row r="11" spans="1:10" s="13" customFormat="1" ht="22.7" customHeight="1" thickBot="1" x14ac:dyDescent="0.45">
      <c r="A11" s="15"/>
      <c r="B11" s="16"/>
      <c r="C11" s="85">
        <v>50</v>
      </c>
      <c r="D11" s="20"/>
      <c r="E11" s="17">
        <f>ROUNDUP(E6*E7,0)</f>
        <v>57</v>
      </c>
      <c r="G11" s="91"/>
      <c r="H11" s="92"/>
      <c r="I11" s="93"/>
    </row>
    <row r="12" spans="1:10" s="13" customFormat="1" ht="15" customHeight="1" thickBot="1" x14ac:dyDescent="0.45">
      <c r="A12" s="11"/>
      <c r="B12" s="12"/>
      <c r="C12" s="18"/>
      <c r="D12" s="18"/>
      <c r="E12" s="19"/>
      <c r="G12" s="94"/>
      <c r="H12" s="95"/>
      <c r="I12" s="96"/>
    </row>
    <row r="13" spans="1:10" s="13" customFormat="1" ht="7" customHeight="1" thickBot="1" x14ac:dyDescent="0.45">
      <c r="A13" s="16"/>
      <c r="B13" s="16"/>
      <c r="C13" s="20"/>
      <c r="D13" s="20"/>
      <c r="E13" s="33"/>
      <c r="G13" s="70"/>
      <c r="H13" s="68"/>
      <c r="I13" s="71"/>
    </row>
    <row r="14" spans="1:10" s="13" customFormat="1" ht="60" customHeight="1" thickBot="1" x14ac:dyDescent="0.45">
      <c r="A14" s="14"/>
      <c r="B14" s="44" t="s">
        <v>12</v>
      </c>
      <c r="C14" s="45"/>
      <c r="D14" s="45"/>
      <c r="E14" s="46"/>
      <c r="G14" s="88"/>
      <c r="H14" s="89"/>
      <c r="I14" s="90"/>
    </row>
    <row r="15" spans="1:10" s="13" customFormat="1" ht="22.7" customHeight="1" thickBot="1" x14ac:dyDescent="0.45">
      <c r="A15" s="15"/>
      <c r="B15" s="16"/>
      <c r="C15" s="85">
        <v>25</v>
      </c>
      <c r="D15" s="20"/>
      <c r="E15" s="17">
        <f>ROUNDDOWN(E16*E11,0)</f>
        <v>31</v>
      </c>
      <c r="G15" s="91"/>
      <c r="H15" s="92"/>
      <c r="I15" s="93"/>
    </row>
    <row r="16" spans="1:10" s="13" customFormat="1" ht="22.7" customHeight="1" x14ac:dyDescent="0.4">
      <c r="A16" s="15"/>
      <c r="B16" s="16" t="s">
        <v>8</v>
      </c>
      <c r="C16" s="38">
        <f>C15/C11</f>
        <v>0.5</v>
      </c>
      <c r="D16" s="84">
        <v>0.05</v>
      </c>
      <c r="E16" s="42">
        <f>C16+D16</f>
        <v>0.55000000000000004</v>
      </c>
      <c r="G16" s="91"/>
      <c r="H16" s="92"/>
      <c r="I16" s="93"/>
    </row>
    <row r="17" spans="1:9" s="13" customFormat="1" ht="15" customHeight="1" thickBot="1" x14ac:dyDescent="0.45">
      <c r="A17" s="11"/>
      <c r="B17" s="12"/>
      <c r="C17" s="21"/>
      <c r="D17" s="21"/>
      <c r="E17" s="22"/>
      <c r="G17" s="94"/>
      <c r="H17" s="95"/>
      <c r="I17" s="96"/>
    </row>
    <row r="18" spans="1:9" s="13" customFormat="1" ht="7" customHeight="1" thickBot="1" x14ac:dyDescent="0.45">
      <c r="A18" s="16"/>
      <c r="B18" s="16"/>
      <c r="C18" s="34"/>
      <c r="D18" s="34"/>
      <c r="E18" s="35"/>
      <c r="G18" s="70"/>
      <c r="H18" s="68"/>
      <c r="I18" s="71"/>
    </row>
    <row r="19" spans="1:9" s="13" customFormat="1" ht="60" customHeight="1" thickBot="1" x14ac:dyDescent="0.45">
      <c r="A19" s="14"/>
      <c r="B19" s="47" t="s">
        <v>13</v>
      </c>
      <c r="C19" s="48"/>
      <c r="D19" s="48"/>
      <c r="E19" s="49"/>
      <c r="G19" s="88"/>
      <c r="H19" s="89"/>
      <c r="I19" s="90"/>
    </row>
    <row r="20" spans="1:9" s="13" customFormat="1" ht="22.7" customHeight="1" thickBot="1" x14ac:dyDescent="0.45">
      <c r="A20" s="15"/>
      <c r="B20" s="16"/>
      <c r="C20" s="86">
        <v>5000</v>
      </c>
      <c r="D20" s="84">
        <v>0.05</v>
      </c>
      <c r="E20" s="24">
        <f>C20*(1+D20)</f>
        <v>5250</v>
      </c>
      <c r="G20" s="91"/>
      <c r="H20" s="92"/>
      <c r="I20" s="93"/>
    </row>
    <row r="21" spans="1:9" s="13" customFormat="1" ht="22.7" customHeight="1" x14ac:dyDescent="0.4">
      <c r="A21" s="15"/>
      <c r="B21" s="16" t="s">
        <v>15</v>
      </c>
      <c r="C21" s="23">
        <f>C15*C20</f>
        <v>125000</v>
      </c>
      <c r="D21" s="23"/>
      <c r="E21" s="24">
        <f>E15*E20</f>
        <v>162750</v>
      </c>
      <c r="G21" s="91"/>
      <c r="H21" s="92"/>
      <c r="I21" s="93"/>
    </row>
    <row r="22" spans="1:9" s="13" customFormat="1" ht="15" customHeight="1" thickBot="1" x14ac:dyDescent="0.45">
      <c r="A22" s="11"/>
      <c r="B22" s="12"/>
      <c r="C22" s="25"/>
      <c r="D22" s="25"/>
      <c r="E22" s="26"/>
      <c r="G22" s="94"/>
      <c r="H22" s="95"/>
      <c r="I22" s="96"/>
    </row>
    <row r="23" spans="1:9" s="13" customFormat="1" ht="7" customHeight="1" thickBot="1" x14ac:dyDescent="0.45">
      <c r="A23" s="16"/>
      <c r="B23" s="16"/>
      <c r="C23" s="23"/>
      <c r="D23" s="23"/>
      <c r="E23" s="27"/>
      <c r="G23" s="70"/>
      <c r="H23" s="68"/>
      <c r="I23" s="71"/>
    </row>
    <row r="24" spans="1:9" s="13" customFormat="1" ht="60" customHeight="1" thickBot="1" x14ac:dyDescent="0.45">
      <c r="A24" s="14"/>
      <c r="B24" s="48" t="s">
        <v>14</v>
      </c>
      <c r="C24" s="48"/>
      <c r="D24" s="48"/>
      <c r="E24" s="49"/>
      <c r="G24" s="88"/>
      <c r="H24" s="89"/>
      <c r="I24" s="90"/>
    </row>
    <row r="25" spans="1:9" s="13" customFormat="1" ht="22.7" customHeight="1" x14ac:dyDescent="0.4">
      <c r="A25" s="15"/>
      <c r="B25" s="16"/>
      <c r="C25" s="38">
        <f>C28/C21</f>
        <v>0.35</v>
      </c>
      <c r="D25" s="84">
        <v>0.03</v>
      </c>
      <c r="E25" s="42">
        <f>C25+D25</f>
        <v>0.38</v>
      </c>
      <c r="G25" s="91"/>
      <c r="H25" s="92"/>
      <c r="I25" s="93"/>
    </row>
    <row r="26" spans="1:9" s="13" customFormat="1" ht="15" customHeight="1" thickBot="1" x14ac:dyDescent="0.45">
      <c r="A26" s="11"/>
      <c r="B26" s="12"/>
      <c r="C26" s="21"/>
      <c r="D26" s="21"/>
      <c r="E26" s="22"/>
      <c r="G26" s="94"/>
      <c r="H26" s="95"/>
      <c r="I26" s="96"/>
    </row>
    <row r="27" spans="1:9" s="13" customFormat="1" ht="7" customHeight="1" thickBot="1" x14ac:dyDescent="0.45">
      <c r="A27" s="16"/>
      <c r="B27" s="16"/>
      <c r="C27" s="34"/>
      <c r="D27" s="34"/>
      <c r="E27" s="35"/>
      <c r="G27" s="81"/>
      <c r="H27" s="80"/>
      <c r="I27" s="82"/>
    </row>
    <row r="28" spans="1:9" s="13" customFormat="1" ht="22.7" customHeight="1" thickBot="1" x14ac:dyDescent="0.45">
      <c r="A28" s="14"/>
      <c r="B28" s="30" t="s">
        <v>5</v>
      </c>
      <c r="C28" s="87">
        <v>43750</v>
      </c>
      <c r="D28" s="50"/>
      <c r="E28" s="28">
        <f>E21*E25</f>
        <v>61845</v>
      </c>
      <c r="G28" s="97"/>
      <c r="H28" s="98"/>
      <c r="I28" s="99"/>
    </row>
    <row r="29" spans="1:9" s="13" customFormat="1" ht="15" customHeight="1" thickBot="1" x14ac:dyDescent="0.45">
      <c r="A29" s="11"/>
      <c r="B29" s="12"/>
      <c r="C29" s="25"/>
      <c r="D29" s="25"/>
      <c r="E29" s="26"/>
      <c r="G29" s="100"/>
      <c r="H29" s="101"/>
      <c r="I29" s="102"/>
    </row>
    <row r="30" spans="1:9" s="13" customFormat="1" ht="7" customHeight="1" thickBot="1" x14ac:dyDescent="0.45">
      <c r="A30" s="16"/>
      <c r="B30" s="16"/>
      <c r="C30" s="23"/>
      <c r="D30" s="23"/>
      <c r="E30" s="27"/>
      <c r="G30" s="100"/>
      <c r="H30" s="101"/>
      <c r="I30" s="102"/>
    </row>
    <row r="31" spans="1:9" s="32" customFormat="1" ht="22.7" customHeight="1" x14ac:dyDescent="0.4">
      <c r="A31" s="31"/>
      <c r="B31" s="51" t="s">
        <v>3</v>
      </c>
      <c r="C31" s="51"/>
      <c r="D31" s="51"/>
      <c r="E31" s="28">
        <f>E28-C28</f>
        <v>18095</v>
      </c>
      <c r="G31" s="100"/>
      <c r="H31" s="101"/>
      <c r="I31" s="102"/>
    </row>
    <row r="32" spans="1:9" s="13" customFormat="1" ht="22.7" customHeight="1" thickBot="1" x14ac:dyDescent="0.45">
      <c r="A32" s="11"/>
      <c r="B32" s="12"/>
      <c r="C32" s="29"/>
      <c r="D32" s="29"/>
      <c r="E32" s="52">
        <f>E31/(C28)</f>
        <v>0.41360000000000002</v>
      </c>
      <c r="G32" s="100"/>
      <c r="H32" s="101"/>
      <c r="I32" s="102"/>
    </row>
    <row r="33" spans="1:9" s="13" customFormat="1" ht="7" customHeight="1" thickBot="1" x14ac:dyDescent="0.45">
      <c r="A33" s="16"/>
      <c r="B33" s="16"/>
      <c r="C33" s="36"/>
      <c r="D33" s="36"/>
      <c r="E33" s="37"/>
      <c r="G33" s="100"/>
      <c r="H33" s="101"/>
      <c r="I33" s="102"/>
    </row>
    <row r="34" spans="1:9" s="13" customFormat="1" ht="22.7" customHeight="1" x14ac:dyDescent="0.4">
      <c r="A34" s="14"/>
      <c r="B34" s="53" t="s">
        <v>4</v>
      </c>
      <c r="C34" s="53"/>
      <c r="D34" s="53"/>
      <c r="E34" s="54">
        <f>E31*12</f>
        <v>217140</v>
      </c>
      <c r="G34" s="100"/>
      <c r="H34" s="101"/>
      <c r="I34" s="102"/>
    </row>
    <row r="35" spans="1:9" s="13" customFormat="1" ht="22.7" customHeight="1" x14ac:dyDescent="0.4">
      <c r="A35" s="15"/>
      <c r="B35" s="55"/>
      <c r="C35" s="55"/>
      <c r="D35" s="55"/>
      <c r="E35" s="56"/>
      <c r="G35" s="100"/>
      <c r="H35" s="101"/>
      <c r="I35" s="102"/>
    </row>
    <row r="36" spans="1:9" s="13" customFormat="1" ht="22.7" customHeight="1" thickBot="1" x14ac:dyDescent="0.45">
      <c r="A36" s="11"/>
      <c r="B36" s="57"/>
      <c r="C36" s="57"/>
      <c r="D36" s="57"/>
      <c r="E36" s="58"/>
      <c r="G36" s="103"/>
      <c r="H36" s="104"/>
      <c r="I36" s="105"/>
    </row>
    <row r="37" spans="1:9" ht="7" customHeight="1" x14ac:dyDescent="0.65">
      <c r="G37" s="75"/>
      <c r="H37" s="75"/>
      <c r="I37" s="75"/>
    </row>
    <row r="38" spans="1:9" ht="15.35" thickBot="1" x14ac:dyDescent="0.7">
      <c r="A38" s="1" t="s">
        <v>1</v>
      </c>
      <c r="G38" s="75"/>
      <c r="H38" s="75"/>
      <c r="I38" s="75"/>
    </row>
    <row r="39" spans="1:9" ht="15.35" thickBot="1" x14ac:dyDescent="0.7">
      <c r="A39" s="59"/>
      <c r="B39" s="1" t="s">
        <v>20</v>
      </c>
      <c r="G39" s="75"/>
      <c r="H39" s="75"/>
      <c r="I39" s="75"/>
    </row>
    <row r="40" spans="1:9" ht="7" customHeight="1" x14ac:dyDescent="0.65">
      <c r="G40" s="75"/>
      <c r="H40" s="75"/>
      <c r="I40" s="75"/>
    </row>
    <row r="41" spans="1:9" x14ac:dyDescent="0.65">
      <c r="A41" s="60"/>
      <c r="B41" s="1" t="s">
        <v>19</v>
      </c>
      <c r="G41" s="75"/>
      <c r="H41" s="75"/>
      <c r="I41" s="75"/>
    </row>
    <row r="42" spans="1:9" x14ac:dyDescent="0.65">
      <c r="G42" s="75"/>
      <c r="H42" s="75"/>
      <c r="I42" s="75"/>
    </row>
    <row r="43" spans="1:9" x14ac:dyDescent="0.65">
      <c r="A43" s="1" t="s">
        <v>18</v>
      </c>
      <c r="G43" s="75"/>
      <c r="H43" s="75"/>
      <c r="I43" s="75"/>
    </row>
    <row r="44" spans="1:9" ht="7" customHeight="1" x14ac:dyDescent="0.65">
      <c r="G44" s="75"/>
      <c r="H44" s="75"/>
      <c r="I44" s="75"/>
    </row>
    <row r="45" spans="1:9" x14ac:dyDescent="0.65">
      <c r="A45" s="1" t="s">
        <v>16</v>
      </c>
      <c r="G45" s="75"/>
      <c r="H45" s="75"/>
      <c r="I45" s="61" t="s">
        <v>17</v>
      </c>
    </row>
  </sheetData>
  <sheetProtection sheet="1" objects="1" scenarios="1" selectLockedCells="1"/>
  <mergeCells count="18">
    <mergeCell ref="G28:I36"/>
    <mergeCell ref="G27:I27"/>
    <mergeCell ref="G3:I4"/>
    <mergeCell ref="G14:I17"/>
    <mergeCell ref="G19:I22"/>
    <mergeCell ref="G24:I26"/>
    <mergeCell ref="G5:I8"/>
    <mergeCell ref="G10:I12"/>
    <mergeCell ref="A1:E1"/>
    <mergeCell ref="B19:E19"/>
    <mergeCell ref="B24:E24"/>
    <mergeCell ref="E34:E36"/>
    <mergeCell ref="B31:D31"/>
    <mergeCell ref="B34:D36"/>
    <mergeCell ref="A2:E2"/>
    <mergeCell ref="B5:E5"/>
    <mergeCell ref="B10:E10"/>
    <mergeCell ref="B14:E14"/>
  </mergeCells>
  <hyperlinks>
    <hyperlink ref="I45" r:id="rId1" xr:uid="{9B710011-61B1-4E39-88C6-0E51F147FB04}"/>
  </hyperlinks>
  <printOptions horizontalCentered="1"/>
  <pageMargins left="0.70866141732283472" right="0.70866141732283472" top="0.74803149606299213" bottom="0.74803149606299213" header="0.31496062992125984" footer="0.31496062992125984"/>
  <pageSetup paperSize="9" scale="71"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C6FF9B3A18AB459144B549F9816042" ma:contentTypeVersion="5" ma:contentTypeDescription="Create a new document." ma:contentTypeScope="" ma:versionID="15d4a6fb29490df9f17bef2a12f8aadb">
  <xsd:schema xmlns:xsd="http://www.w3.org/2001/XMLSchema" xmlns:xs="http://www.w3.org/2001/XMLSchema" xmlns:p="http://schemas.microsoft.com/office/2006/metadata/properties" xmlns:ns2="ebf618e2-97ff-421f-a9a8-20c32436d133" targetNamespace="http://schemas.microsoft.com/office/2006/metadata/properties" ma:root="true" ma:fieldsID="c66c20dd5422a202662ad6d1dfd4a582" ns2:_="">
    <xsd:import namespace="ebf618e2-97ff-421f-a9a8-20c32436d1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f618e2-97ff-421f-a9a8-20c32436d13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3BDFB9-EFFC-487D-833F-CB910C1342CE}">
  <ds:schemaRefs>
    <ds:schemaRef ds:uri="ebf618e2-97ff-421f-a9a8-20c32436d133"/>
    <ds:schemaRef ds:uri="http://www.w3.org/XML/1998/namespace"/>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44561D0B-DCEF-4BD5-8D48-8F1F3CC4060B}">
  <ds:schemaRefs>
    <ds:schemaRef ds:uri="http://schemas.microsoft.com/sharepoint/v3/contenttype/forms"/>
  </ds:schemaRefs>
</ds:datastoreItem>
</file>

<file path=customXml/itemProps3.xml><?xml version="1.0" encoding="utf-8"?>
<ds:datastoreItem xmlns:ds="http://schemas.openxmlformats.org/officeDocument/2006/customXml" ds:itemID="{1B6A41AC-FFA3-4540-B03B-2613F2782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f618e2-97ff-421f-a9a8-20c32436d1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Sales Success Formula</vt:lpstr>
    </vt:vector>
  </TitlesOfParts>
  <Company>Insynth Marketing Ltd</Company>
  <LinksUpToDate>false</LinksUpToDate>
  <SharedDoc>false</SharedDoc>
  <HyperlinkBase>https://www.insynth.co.uk</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Insynth Sales Performance Calculator</dc:title>
  <dc:creator>Leigh Simpson</dc:creator>
  <cp:lastModifiedBy>Leigh Simpson</cp:lastModifiedBy>
  <cp:lastPrinted>2018-06-01T14:51:30Z</cp:lastPrinted>
  <dcterms:created xsi:type="dcterms:W3CDTF">2018-02-22T12:50:12Z</dcterms:created>
  <dcterms:modified xsi:type="dcterms:W3CDTF">2018-06-01T14:54:59Z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0x010100FFC6FF9B3A18AB459144B549F9816042</vt:lpwstr>
  </property>
</Properties>
</file>